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Тарифы ВЭД М. Конт." sheetId="2" r:id="rId1"/>
  </sheets>
  <calcPr calcId="125725"/>
</workbook>
</file>

<file path=xl/calcChain.xml><?xml version="1.0" encoding="utf-8"?>
<calcChain xmlns="http://schemas.openxmlformats.org/spreadsheetml/2006/main">
  <c r="K33" i="2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</calcChain>
</file>

<file path=xl/sharedStrings.xml><?xml version="1.0" encoding="utf-8"?>
<sst xmlns="http://schemas.openxmlformats.org/spreadsheetml/2006/main" count="193" uniqueCount="66">
  <si>
    <t>The cost of shipping by sea containers in the ports of the world *</t>
  </si>
  <si>
    <t>* Shipping cost is listed as indicative (approximate) for the determination of the transport component</t>
  </si>
  <si>
    <t>All prices are in U.S. dollars</t>
  </si>
  <si>
    <t>loading</t>
  </si>
  <si>
    <t>Customs</t>
  </si>
  <si>
    <t>port of destination</t>
  </si>
  <si>
    <t>port of shipment</t>
  </si>
  <si>
    <t>Odessa</t>
  </si>
  <si>
    <t>Rotterdam (Rotterdam Netherlands)</t>
  </si>
  <si>
    <t>Amsterdam (Netherlands)</t>
  </si>
  <si>
    <t>Singapore (Singapore)</t>
  </si>
  <si>
    <t>Shanghai (Shanghai)</t>
  </si>
  <si>
    <t>Hong Kong (Honk Kong)</t>
  </si>
  <si>
    <t>Shenzhen (Shenzhen China)</t>
  </si>
  <si>
    <t>Busan (Busan South Korea)</t>
  </si>
  <si>
    <t>Dubai (Dubai UAE)</t>
  </si>
  <si>
    <t>Qingdao (Qindao China)</t>
  </si>
  <si>
    <t>Guangzhou (Guangzhou China)</t>
  </si>
  <si>
    <t>Nynbo (Ningbo-Zhousan China)</t>
  </si>
  <si>
    <t>Tianjin (Tianjin China)</t>
  </si>
  <si>
    <t>Kaohsiung (Taiwan)</t>
  </si>
  <si>
    <t>Antwerp (Belgium)</t>
  </si>
  <si>
    <t>Hamburg (Germany)</t>
  </si>
  <si>
    <t>Klang (Malaysia)</t>
  </si>
  <si>
    <t>Algeciras (Spain)</t>
  </si>
  <si>
    <t>Barcelona (Spain)</t>
  </si>
  <si>
    <t>Bilbao (Spain)</t>
  </si>
  <si>
    <t>Valencia (Spain)</t>
  </si>
  <si>
    <t>Vigo (Spain)</t>
  </si>
  <si>
    <t>Agadir (Morocco)</t>
  </si>
  <si>
    <t>Casablanca (Morocco)</t>
  </si>
  <si>
    <t>Tanger (Tangier Morocco)</t>
  </si>
  <si>
    <t>Alexandria (Egypt)</t>
  </si>
  <si>
    <t>Djibouti (Djibouti)</t>
  </si>
  <si>
    <t>Izmir (Turkey)</t>
  </si>
  <si>
    <t>Istanbul (Turkey)</t>
  </si>
  <si>
    <t>Flexi Tank Capacity 22.08 t, 24,000 liters of only 20 feet. Container</t>
  </si>
  <si>
    <t xml:space="preserve">40 feet.(from Odessa) </t>
  </si>
  <si>
    <t xml:space="preserve">20 feet. + Fl. Tank(from Odessa) </t>
  </si>
  <si>
    <t>Capacity 20 feet. Container 15.61 t max, 1008 liters. boxes, 15120 liter. Bottle</t>
  </si>
  <si>
    <t>Capacity of 40 feet. Container 28.00 t max capacity 2016 liters. boxes, 30240 liter. Bottle</t>
  </si>
  <si>
    <t>Bobruisk</t>
  </si>
  <si>
    <t>Haifa (Izrail)</t>
  </si>
  <si>
    <t>Admiral</t>
  </si>
  <si>
    <t>SeaGo</t>
  </si>
  <si>
    <t>29-31 день</t>
  </si>
  <si>
    <t>UASC</t>
  </si>
  <si>
    <t>14-23 дня</t>
  </si>
  <si>
    <t>Line</t>
  </si>
  <si>
    <t>20 feet.(from Odessa) train</t>
  </si>
  <si>
    <t>20 feet.(from Odessa) auto</t>
  </si>
  <si>
    <t>20 feet.(from Odessa) by 1L</t>
  </si>
  <si>
    <t>40 feet.(from Odessa) by 1L</t>
  </si>
  <si>
    <t>20 feet. + Fl. Tank(from Odessa) by 1MT</t>
  </si>
  <si>
    <t>Transit time in the sea</t>
  </si>
  <si>
    <t>33-35 days</t>
  </si>
  <si>
    <t>25-30 days</t>
  </si>
  <si>
    <t>16-20 days</t>
  </si>
  <si>
    <t>16-25 days</t>
  </si>
  <si>
    <t>24-29 days</t>
  </si>
  <si>
    <t xml:space="preserve">23-30 days </t>
  </si>
  <si>
    <t>8 days</t>
  </si>
  <si>
    <t>30 days</t>
  </si>
  <si>
    <t>5-7 days</t>
  </si>
  <si>
    <t>7 days</t>
  </si>
  <si>
    <t>5 days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</si>
</sst>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0" fontId="0" fillId="0" borderId="9" xfId="0" applyBorder="1" applyAlignment="1">
      <alignment horizontal="center" vertical="center"/>
    </xf>
    <xf numFmtId="0" fontId="4" fillId="4" borderId="3" xfId="0" applyFont="1" applyFill="1" applyBorder="1"/>
    <xf numFmtId="0" fontId="0" fillId="4" borderId="11" xfId="0" applyFill="1" applyBorder="1"/>
    <xf numFmtId="0" fontId="0" fillId="4" borderId="1" xfId="0" applyFill="1" applyBorder="1"/>
    <xf numFmtId="0" fontId="0" fillId="4" borderId="4" xfId="0" applyFill="1" applyBorder="1"/>
    <xf numFmtId="2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12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4" fillId="4" borderId="5" xfId="0" applyFont="1" applyFill="1" applyBorder="1"/>
    <xf numFmtId="0" fontId="0" fillId="4" borderId="16" xfId="0" applyFill="1" applyBorder="1"/>
    <xf numFmtId="0" fontId="0" fillId="4" borderId="6" xfId="0" applyFill="1" applyBorder="1"/>
    <xf numFmtId="0" fontId="0" fillId="4" borderId="7" xfId="0" applyFill="1" applyBorder="1"/>
    <xf numFmtId="2" fontId="0" fillId="0" borderId="17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workbookViewId="0">
      <selection activeCell="P26" sqref="P26"/>
    </sheetView>
  </sheetViews>
  <sheetFormatPr defaultRowHeight="15"/>
  <cols>
    <col min="1" max="1" width="8.85546875" customWidth="1"/>
    <col min="2" max="2" width="9.28515625" customWidth="1"/>
    <col min="3" max="3" width="9.42578125" customWidth="1"/>
    <col min="4" max="4" width="35.140625" bestFit="1" customWidth="1"/>
    <col min="5" max="6" width="12.42578125" customWidth="1"/>
    <col min="7" max="7" width="12.5703125" customWidth="1"/>
    <col min="8" max="8" width="13" customWidth="1"/>
    <col min="9" max="10" width="13.140625" customWidth="1"/>
    <col min="11" max="11" width="11.5703125" customWidth="1"/>
    <col min="12" max="12" width="11.42578125" customWidth="1"/>
    <col min="13" max="13" width="12.140625" customWidth="1"/>
    <col min="14" max="15" width="13" customWidth="1"/>
    <col min="16" max="16" width="13.140625" customWidth="1"/>
  </cols>
  <sheetData>
    <row r="1" spans="1:16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thickBot="1"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66.75" customHeight="1">
      <c r="A4" s="2" t="s">
        <v>3</v>
      </c>
      <c r="B4" s="2" t="s">
        <v>4</v>
      </c>
      <c r="C4" s="2" t="s">
        <v>6</v>
      </c>
      <c r="D4" s="3" t="s">
        <v>5</v>
      </c>
      <c r="E4" s="29" t="s">
        <v>50</v>
      </c>
      <c r="F4" s="29" t="s">
        <v>49</v>
      </c>
      <c r="G4" s="30" t="s">
        <v>37</v>
      </c>
      <c r="H4" s="32" t="s">
        <v>38</v>
      </c>
      <c r="I4" s="29" t="s">
        <v>51</v>
      </c>
      <c r="J4" s="31" t="s">
        <v>52</v>
      </c>
      <c r="K4" s="32" t="s">
        <v>53</v>
      </c>
      <c r="L4" s="10" t="s">
        <v>48</v>
      </c>
      <c r="M4" s="32" t="s">
        <v>54</v>
      </c>
    </row>
    <row r="5" spans="1:16">
      <c r="A5" s="1" t="s">
        <v>41</v>
      </c>
      <c r="B5" s="1" t="s">
        <v>41</v>
      </c>
      <c r="C5" s="1" t="s">
        <v>7</v>
      </c>
      <c r="D5" s="4" t="s">
        <v>8</v>
      </c>
      <c r="E5" s="11">
        <v>2100</v>
      </c>
      <c r="F5" s="12">
        <v>1750</v>
      </c>
      <c r="G5" s="13">
        <v>2400</v>
      </c>
      <c r="H5" s="14">
        <v>2450</v>
      </c>
      <c r="I5" s="6">
        <f>E5/15120</f>
        <v>0.1388888888888889</v>
      </c>
      <c r="J5" s="5">
        <f>G5/30240</f>
        <v>7.9365079365079361E-2</v>
      </c>
      <c r="K5" s="15">
        <f>H5/22.08</f>
        <v>110.96014492753623</v>
      </c>
      <c r="L5" s="16" t="s">
        <v>44</v>
      </c>
      <c r="M5" s="17" t="s">
        <v>45</v>
      </c>
    </row>
    <row r="6" spans="1:16">
      <c r="A6" s="1" t="s">
        <v>41</v>
      </c>
      <c r="B6" s="1" t="s">
        <v>41</v>
      </c>
      <c r="C6" s="1" t="s">
        <v>7</v>
      </c>
      <c r="D6" s="4" t="s">
        <v>9</v>
      </c>
      <c r="E6" s="11">
        <v>2100</v>
      </c>
      <c r="F6" s="12">
        <v>1750</v>
      </c>
      <c r="G6" s="13">
        <v>2400</v>
      </c>
      <c r="H6" s="14">
        <v>2450</v>
      </c>
      <c r="I6" s="6">
        <f t="shared" ref="I6:I33" si="0">E6/15120</f>
        <v>0.1388888888888889</v>
      </c>
      <c r="J6" s="5">
        <f t="shared" ref="J6:J33" si="1">G6/30240</f>
        <v>7.9365079365079361E-2</v>
      </c>
      <c r="K6" s="15">
        <f t="shared" ref="K6:K33" si="2">H6/22.08</f>
        <v>110.96014492753623</v>
      </c>
      <c r="L6" s="16" t="s">
        <v>44</v>
      </c>
      <c r="M6" s="17" t="s">
        <v>55</v>
      </c>
    </row>
    <row r="7" spans="1:16">
      <c r="A7" s="1" t="s">
        <v>41</v>
      </c>
      <c r="B7" s="1" t="s">
        <v>41</v>
      </c>
      <c r="C7" s="1" t="s">
        <v>7</v>
      </c>
      <c r="D7" s="4" t="s">
        <v>10</v>
      </c>
      <c r="E7" s="11">
        <v>2000</v>
      </c>
      <c r="F7" s="12">
        <v>1650</v>
      </c>
      <c r="G7" s="13">
        <v>1950</v>
      </c>
      <c r="H7" s="14">
        <v>2350</v>
      </c>
      <c r="I7" s="6">
        <f t="shared" si="0"/>
        <v>0.13227513227513227</v>
      </c>
      <c r="J7" s="5">
        <f t="shared" si="1"/>
        <v>6.4484126984126991E-2</v>
      </c>
      <c r="K7" s="15">
        <f t="shared" si="2"/>
        <v>106.43115942028986</v>
      </c>
      <c r="L7" s="16" t="s">
        <v>46</v>
      </c>
      <c r="M7" s="17" t="s">
        <v>55</v>
      </c>
    </row>
    <row r="8" spans="1:16">
      <c r="A8" s="1" t="s">
        <v>41</v>
      </c>
      <c r="B8" s="1" t="s">
        <v>41</v>
      </c>
      <c r="C8" s="1" t="s">
        <v>7</v>
      </c>
      <c r="D8" s="4" t="s">
        <v>11</v>
      </c>
      <c r="E8" s="11">
        <v>1925</v>
      </c>
      <c r="F8" s="12">
        <v>1550</v>
      </c>
      <c r="G8" s="13">
        <v>1850</v>
      </c>
      <c r="H8" s="14">
        <v>2275</v>
      </c>
      <c r="I8" s="6">
        <f t="shared" si="0"/>
        <v>0.12731481481481483</v>
      </c>
      <c r="J8" s="5">
        <f t="shared" si="1"/>
        <v>6.1177248677248677E-2</v>
      </c>
      <c r="K8" s="15">
        <f t="shared" si="2"/>
        <v>103.03442028985508</v>
      </c>
      <c r="L8" s="16" t="s">
        <v>46</v>
      </c>
      <c r="M8" s="17" t="s">
        <v>55</v>
      </c>
    </row>
    <row r="9" spans="1:16">
      <c r="A9" s="1" t="s">
        <v>41</v>
      </c>
      <c r="B9" s="1" t="s">
        <v>41</v>
      </c>
      <c r="C9" s="1" t="s">
        <v>7</v>
      </c>
      <c r="D9" s="4" t="s">
        <v>12</v>
      </c>
      <c r="E9" s="11">
        <v>2000</v>
      </c>
      <c r="F9" s="12">
        <v>1650</v>
      </c>
      <c r="G9" s="13">
        <v>1950</v>
      </c>
      <c r="H9" s="14">
        <v>2350</v>
      </c>
      <c r="I9" s="6">
        <f t="shared" si="0"/>
        <v>0.13227513227513227</v>
      </c>
      <c r="J9" s="5">
        <f t="shared" si="1"/>
        <v>6.4484126984126991E-2</v>
      </c>
      <c r="K9" s="15">
        <f t="shared" si="2"/>
        <v>106.43115942028986</v>
      </c>
      <c r="L9" s="16" t="s">
        <v>46</v>
      </c>
      <c r="M9" s="17" t="s">
        <v>55</v>
      </c>
    </row>
    <row r="10" spans="1:16">
      <c r="A10" s="1" t="s">
        <v>41</v>
      </c>
      <c r="B10" s="1" t="s">
        <v>41</v>
      </c>
      <c r="C10" s="1" t="s">
        <v>7</v>
      </c>
      <c r="D10" s="4" t="s">
        <v>13</v>
      </c>
      <c r="E10" s="11">
        <v>1925</v>
      </c>
      <c r="F10" s="12">
        <v>1550</v>
      </c>
      <c r="G10" s="13">
        <v>1850</v>
      </c>
      <c r="H10" s="14">
        <v>2275</v>
      </c>
      <c r="I10" s="6">
        <f t="shared" si="0"/>
        <v>0.12731481481481483</v>
      </c>
      <c r="J10" s="5">
        <f t="shared" si="1"/>
        <v>6.1177248677248677E-2</v>
      </c>
      <c r="K10" s="15">
        <f t="shared" si="2"/>
        <v>103.03442028985508</v>
      </c>
      <c r="L10" s="16" t="s">
        <v>46</v>
      </c>
      <c r="M10" s="17" t="s">
        <v>55</v>
      </c>
    </row>
    <row r="11" spans="1:16">
      <c r="A11" s="1" t="s">
        <v>41</v>
      </c>
      <c r="B11" s="1" t="s">
        <v>41</v>
      </c>
      <c r="C11" s="1" t="s">
        <v>7</v>
      </c>
      <c r="D11" s="4" t="s">
        <v>14</v>
      </c>
      <c r="E11" s="11">
        <v>1925</v>
      </c>
      <c r="F11" s="12">
        <v>1550</v>
      </c>
      <c r="G11" s="13">
        <v>1850</v>
      </c>
      <c r="H11" s="14">
        <v>2275</v>
      </c>
      <c r="I11" s="6">
        <f t="shared" si="0"/>
        <v>0.12731481481481483</v>
      </c>
      <c r="J11" s="5">
        <f t="shared" si="1"/>
        <v>6.1177248677248677E-2</v>
      </c>
      <c r="K11" s="15">
        <f t="shared" si="2"/>
        <v>103.03442028985508</v>
      </c>
      <c r="L11" s="16" t="s">
        <v>46</v>
      </c>
      <c r="M11" s="17" t="s">
        <v>55</v>
      </c>
    </row>
    <row r="12" spans="1:16">
      <c r="A12" s="1" t="s">
        <v>41</v>
      </c>
      <c r="B12" s="1" t="s">
        <v>41</v>
      </c>
      <c r="C12" s="1" t="s">
        <v>7</v>
      </c>
      <c r="D12" s="4" t="s">
        <v>15</v>
      </c>
      <c r="E12" s="11">
        <v>2200</v>
      </c>
      <c r="F12" s="12">
        <v>1800</v>
      </c>
      <c r="G12" s="13">
        <v>2350</v>
      </c>
      <c r="H12" s="14">
        <v>2550</v>
      </c>
      <c r="I12" s="6">
        <f t="shared" si="0"/>
        <v>0.14550264550264549</v>
      </c>
      <c r="J12" s="5">
        <f t="shared" si="1"/>
        <v>7.7711640211640218E-2</v>
      </c>
      <c r="K12" s="15">
        <f t="shared" si="2"/>
        <v>115.48913043478262</v>
      </c>
      <c r="L12" s="16" t="s">
        <v>46</v>
      </c>
      <c r="M12" s="17" t="s">
        <v>55</v>
      </c>
    </row>
    <row r="13" spans="1:16">
      <c r="A13" s="1" t="s">
        <v>41</v>
      </c>
      <c r="B13" s="1" t="s">
        <v>41</v>
      </c>
      <c r="C13" s="1" t="s">
        <v>7</v>
      </c>
      <c r="D13" s="4" t="s">
        <v>16</v>
      </c>
      <c r="E13" s="11">
        <v>1925</v>
      </c>
      <c r="F13" s="12">
        <v>1550</v>
      </c>
      <c r="G13" s="13">
        <v>1850</v>
      </c>
      <c r="H13" s="14">
        <v>2275</v>
      </c>
      <c r="I13" s="6">
        <f t="shared" si="0"/>
        <v>0.12731481481481483</v>
      </c>
      <c r="J13" s="5">
        <f t="shared" si="1"/>
        <v>6.1177248677248677E-2</v>
      </c>
      <c r="K13" s="15">
        <f t="shared" si="2"/>
        <v>103.03442028985508</v>
      </c>
      <c r="L13" s="16" t="s">
        <v>46</v>
      </c>
      <c r="M13" s="17" t="s">
        <v>55</v>
      </c>
    </row>
    <row r="14" spans="1:16">
      <c r="A14" s="1" t="s">
        <v>41</v>
      </c>
      <c r="B14" s="1" t="s">
        <v>41</v>
      </c>
      <c r="C14" s="1" t="s">
        <v>7</v>
      </c>
      <c r="D14" s="4" t="s">
        <v>17</v>
      </c>
      <c r="E14" s="11">
        <v>1950</v>
      </c>
      <c r="F14" s="12">
        <v>1600</v>
      </c>
      <c r="G14" s="13">
        <v>1900</v>
      </c>
      <c r="H14" s="14">
        <v>2300</v>
      </c>
      <c r="I14" s="6">
        <f t="shared" si="0"/>
        <v>0.12896825396825398</v>
      </c>
      <c r="J14" s="5">
        <f t="shared" si="1"/>
        <v>6.2830687830687834E-2</v>
      </c>
      <c r="K14" s="15">
        <f t="shared" si="2"/>
        <v>104.16666666666667</v>
      </c>
      <c r="L14" s="16" t="s">
        <v>46</v>
      </c>
      <c r="M14" s="17" t="s">
        <v>55</v>
      </c>
    </row>
    <row r="15" spans="1:16">
      <c r="A15" s="1" t="s">
        <v>41</v>
      </c>
      <c r="B15" s="1" t="s">
        <v>41</v>
      </c>
      <c r="C15" s="1" t="s">
        <v>7</v>
      </c>
      <c r="D15" s="4" t="s">
        <v>18</v>
      </c>
      <c r="E15" s="11">
        <v>1925</v>
      </c>
      <c r="F15" s="12">
        <v>1550</v>
      </c>
      <c r="G15" s="13">
        <v>1850</v>
      </c>
      <c r="H15" s="14">
        <v>2275</v>
      </c>
      <c r="I15" s="6">
        <f t="shared" si="0"/>
        <v>0.12731481481481483</v>
      </c>
      <c r="J15" s="5">
        <f t="shared" si="1"/>
        <v>6.1177248677248677E-2</v>
      </c>
      <c r="K15" s="15">
        <f t="shared" si="2"/>
        <v>103.03442028985508</v>
      </c>
      <c r="L15" s="16" t="s">
        <v>46</v>
      </c>
      <c r="M15" s="17" t="s">
        <v>55</v>
      </c>
    </row>
    <row r="16" spans="1:16">
      <c r="A16" s="1" t="s">
        <v>41</v>
      </c>
      <c r="B16" s="1" t="s">
        <v>41</v>
      </c>
      <c r="C16" s="1" t="s">
        <v>7</v>
      </c>
      <c r="D16" s="4" t="s">
        <v>19</v>
      </c>
      <c r="E16" s="11">
        <v>1925</v>
      </c>
      <c r="F16" s="12">
        <v>1550</v>
      </c>
      <c r="G16" s="13">
        <v>1850</v>
      </c>
      <c r="H16" s="14">
        <v>2275</v>
      </c>
      <c r="I16" s="6">
        <f t="shared" si="0"/>
        <v>0.12731481481481483</v>
      </c>
      <c r="J16" s="5">
        <f t="shared" si="1"/>
        <v>6.1177248677248677E-2</v>
      </c>
      <c r="K16" s="15">
        <f t="shared" si="2"/>
        <v>103.03442028985508</v>
      </c>
      <c r="L16" s="16" t="s">
        <v>46</v>
      </c>
      <c r="M16" s="17" t="s">
        <v>55</v>
      </c>
    </row>
    <row r="17" spans="1:13">
      <c r="A17" s="1" t="s">
        <v>41</v>
      </c>
      <c r="B17" s="1" t="s">
        <v>41</v>
      </c>
      <c r="C17" s="1" t="s">
        <v>7</v>
      </c>
      <c r="D17" s="4" t="s">
        <v>20</v>
      </c>
      <c r="E17" s="11">
        <v>2000</v>
      </c>
      <c r="F17" s="12">
        <v>1650</v>
      </c>
      <c r="G17" s="13">
        <v>2050</v>
      </c>
      <c r="H17" s="14">
        <v>2350</v>
      </c>
      <c r="I17" s="6">
        <f t="shared" si="0"/>
        <v>0.13227513227513227</v>
      </c>
      <c r="J17" s="5">
        <f t="shared" si="1"/>
        <v>6.7791005291005291E-2</v>
      </c>
      <c r="K17" s="15">
        <f t="shared" si="2"/>
        <v>106.43115942028986</v>
      </c>
      <c r="L17" s="16" t="s">
        <v>46</v>
      </c>
      <c r="M17" s="17" t="s">
        <v>55</v>
      </c>
    </row>
    <row r="18" spans="1:13">
      <c r="A18" s="1" t="s">
        <v>41</v>
      </c>
      <c r="B18" s="1" t="s">
        <v>41</v>
      </c>
      <c r="C18" s="1" t="s">
        <v>7</v>
      </c>
      <c r="D18" s="4" t="s">
        <v>21</v>
      </c>
      <c r="E18" s="11">
        <v>2100</v>
      </c>
      <c r="F18" s="12">
        <v>1750</v>
      </c>
      <c r="G18" s="13">
        <v>2400</v>
      </c>
      <c r="H18" s="14">
        <v>2450</v>
      </c>
      <c r="I18" s="6">
        <f t="shared" si="0"/>
        <v>0.1388888888888889</v>
      </c>
      <c r="J18" s="5">
        <f t="shared" si="1"/>
        <v>7.9365079365079361E-2</v>
      </c>
      <c r="K18" s="15">
        <f t="shared" si="2"/>
        <v>110.96014492753623</v>
      </c>
      <c r="L18" s="16" t="s">
        <v>44</v>
      </c>
      <c r="M18" s="17" t="s">
        <v>45</v>
      </c>
    </row>
    <row r="19" spans="1:13">
      <c r="A19" s="1" t="s">
        <v>41</v>
      </c>
      <c r="B19" s="1" t="s">
        <v>41</v>
      </c>
      <c r="C19" s="1" t="s">
        <v>7</v>
      </c>
      <c r="D19" s="4" t="s">
        <v>22</v>
      </c>
      <c r="E19" s="11">
        <v>2100</v>
      </c>
      <c r="F19" s="12">
        <v>1750</v>
      </c>
      <c r="G19" s="13">
        <v>2400</v>
      </c>
      <c r="H19" s="14">
        <v>2450</v>
      </c>
      <c r="I19" s="6">
        <f t="shared" si="0"/>
        <v>0.1388888888888889</v>
      </c>
      <c r="J19" s="5">
        <f t="shared" si="1"/>
        <v>7.9365079365079361E-2</v>
      </c>
      <c r="K19" s="15">
        <f t="shared" si="2"/>
        <v>110.96014492753623</v>
      </c>
      <c r="L19" s="16" t="s">
        <v>44</v>
      </c>
      <c r="M19" s="17" t="s">
        <v>45</v>
      </c>
    </row>
    <row r="20" spans="1:13">
      <c r="A20" s="1" t="s">
        <v>41</v>
      </c>
      <c r="B20" s="1" t="s">
        <v>41</v>
      </c>
      <c r="C20" s="1" t="s">
        <v>7</v>
      </c>
      <c r="D20" s="4" t="s">
        <v>23</v>
      </c>
      <c r="E20" s="11">
        <v>1925</v>
      </c>
      <c r="F20" s="12">
        <v>1550</v>
      </c>
      <c r="G20" s="13">
        <v>1850</v>
      </c>
      <c r="H20" s="14">
        <v>2275</v>
      </c>
      <c r="I20" s="6">
        <f t="shared" si="0"/>
        <v>0.12731481481481483</v>
      </c>
      <c r="J20" s="5">
        <f t="shared" si="1"/>
        <v>6.1177248677248677E-2</v>
      </c>
      <c r="K20" s="15">
        <f t="shared" si="2"/>
        <v>103.03442028985508</v>
      </c>
      <c r="L20" s="16" t="s">
        <v>46</v>
      </c>
      <c r="M20" s="17" t="s">
        <v>56</v>
      </c>
    </row>
    <row r="21" spans="1:13">
      <c r="A21" s="1" t="s">
        <v>41</v>
      </c>
      <c r="B21" s="1" t="s">
        <v>41</v>
      </c>
      <c r="C21" s="1" t="s">
        <v>7</v>
      </c>
      <c r="D21" s="4" t="s">
        <v>24</v>
      </c>
      <c r="E21" s="11">
        <v>2100</v>
      </c>
      <c r="F21" s="12">
        <v>1750</v>
      </c>
      <c r="G21" s="13">
        <v>2400</v>
      </c>
      <c r="H21" s="14">
        <v>2450</v>
      </c>
      <c r="I21" s="6">
        <f t="shared" si="0"/>
        <v>0.1388888888888889</v>
      </c>
      <c r="J21" s="5">
        <f t="shared" si="1"/>
        <v>7.9365079365079361E-2</v>
      </c>
      <c r="K21" s="15">
        <f t="shared" si="2"/>
        <v>110.96014492753623</v>
      </c>
      <c r="L21" s="16" t="s">
        <v>44</v>
      </c>
      <c r="M21" s="17" t="s">
        <v>57</v>
      </c>
    </row>
    <row r="22" spans="1:13">
      <c r="A22" s="1" t="s">
        <v>41</v>
      </c>
      <c r="B22" s="1" t="s">
        <v>41</v>
      </c>
      <c r="C22" s="1" t="s">
        <v>7</v>
      </c>
      <c r="D22" s="4" t="s">
        <v>25</v>
      </c>
      <c r="E22" s="11">
        <v>2000</v>
      </c>
      <c r="F22" s="12">
        <v>1650</v>
      </c>
      <c r="G22" s="13">
        <v>2300</v>
      </c>
      <c r="H22" s="14">
        <v>2350</v>
      </c>
      <c r="I22" s="6">
        <f t="shared" si="0"/>
        <v>0.13227513227513227</v>
      </c>
      <c r="J22" s="5">
        <f t="shared" si="1"/>
        <v>7.6058201058201061E-2</v>
      </c>
      <c r="K22" s="15">
        <f t="shared" si="2"/>
        <v>106.43115942028986</v>
      </c>
      <c r="L22" s="16" t="s">
        <v>44</v>
      </c>
      <c r="M22" s="17" t="s">
        <v>58</v>
      </c>
    </row>
    <row r="23" spans="1:13">
      <c r="A23" s="1" t="s">
        <v>41</v>
      </c>
      <c r="B23" s="1" t="s">
        <v>41</v>
      </c>
      <c r="C23" s="1" t="s">
        <v>7</v>
      </c>
      <c r="D23" s="4" t="s">
        <v>26</v>
      </c>
      <c r="E23" s="11">
        <v>2250</v>
      </c>
      <c r="F23" s="12">
        <v>1950</v>
      </c>
      <c r="G23" s="13">
        <v>2600</v>
      </c>
      <c r="H23" s="14">
        <v>2600</v>
      </c>
      <c r="I23" s="6">
        <f t="shared" si="0"/>
        <v>0.14880952380952381</v>
      </c>
      <c r="J23" s="5">
        <f t="shared" si="1"/>
        <v>8.5978835978835974E-2</v>
      </c>
      <c r="K23" s="15">
        <f t="shared" si="2"/>
        <v>117.75362318840581</v>
      </c>
      <c r="L23" s="16" t="s">
        <v>44</v>
      </c>
      <c r="M23" s="17" t="s">
        <v>59</v>
      </c>
    </row>
    <row r="24" spans="1:13">
      <c r="A24" s="1" t="s">
        <v>41</v>
      </c>
      <c r="B24" s="1" t="s">
        <v>41</v>
      </c>
      <c r="C24" s="1" t="s">
        <v>7</v>
      </c>
      <c r="D24" s="4" t="s">
        <v>27</v>
      </c>
      <c r="E24" s="11">
        <v>2000</v>
      </c>
      <c r="F24" s="12">
        <v>1700</v>
      </c>
      <c r="G24" s="13">
        <v>2350</v>
      </c>
      <c r="H24" s="14">
        <v>2350</v>
      </c>
      <c r="I24" s="6">
        <f t="shared" si="0"/>
        <v>0.13227513227513227</v>
      </c>
      <c r="J24" s="5">
        <f t="shared" si="1"/>
        <v>7.7711640211640218E-2</v>
      </c>
      <c r="K24" s="15">
        <f t="shared" si="2"/>
        <v>106.43115942028986</v>
      </c>
      <c r="L24" s="16" t="s">
        <v>44</v>
      </c>
      <c r="M24" s="17" t="s">
        <v>47</v>
      </c>
    </row>
    <row r="25" spans="1:13">
      <c r="A25" s="1" t="s">
        <v>41</v>
      </c>
      <c r="B25" s="1" t="s">
        <v>41</v>
      </c>
      <c r="C25" s="1" t="s">
        <v>7</v>
      </c>
      <c r="D25" s="4" t="s">
        <v>28</v>
      </c>
      <c r="E25" s="11">
        <v>2400</v>
      </c>
      <c r="F25" s="12">
        <v>2100</v>
      </c>
      <c r="G25" s="13">
        <v>2800</v>
      </c>
      <c r="H25" s="14">
        <v>2750</v>
      </c>
      <c r="I25" s="6">
        <f t="shared" si="0"/>
        <v>0.15873015873015872</v>
      </c>
      <c r="J25" s="5">
        <f t="shared" si="1"/>
        <v>9.2592592592592587E-2</v>
      </c>
      <c r="K25" s="15">
        <f t="shared" si="2"/>
        <v>124.54710144927537</v>
      </c>
      <c r="L25" s="16" t="s">
        <v>44</v>
      </c>
      <c r="M25" s="17" t="s">
        <v>60</v>
      </c>
    </row>
    <row r="26" spans="1:13">
      <c r="A26" s="1" t="s">
        <v>41</v>
      </c>
      <c r="B26" s="1" t="s">
        <v>41</v>
      </c>
      <c r="C26" s="1" t="s">
        <v>7</v>
      </c>
      <c r="D26" s="4" t="s">
        <v>29</v>
      </c>
      <c r="E26" s="11">
        <v>2400</v>
      </c>
      <c r="F26" s="12">
        <v>2100</v>
      </c>
      <c r="G26" s="13">
        <v>2700</v>
      </c>
      <c r="H26" s="14">
        <v>2750</v>
      </c>
      <c r="I26" s="6">
        <f t="shared" si="0"/>
        <v>0.15873015873015872</v>
      </c>
      <c r="J26" s="5">
        <f t="shared" si="1"/>
        <v>8.9285714285714288E-2</v>
      </c>
      <c r="K26" s="15">
        <f t="shared" si="2"/>
        <v>124.54710144927537</v>
      </c>
      <c r="L26" s="16" t="s">
        <v>44</v>
      </c>
      <c r="M26" s="17" t="s">
        <v>56</v>
      </c>
    </row>
    <row r="27" spans="1:13">
      <c r="A27" s="1" t="s">
        <v>41</v>
      </c>
      <c r="B27" s="1" t="s">
        <v>41</v>
      </c>
      <c r="C27" s="1" t="s">
        <v>7</v>
      </c>
      <c r="D27" s="4" t="s">
        <v>30</v>
      </c>
      <c r="E27" s="11">
        <v>2400</v>
      </c>
      <c r="F27" s="12">
        <v>2100</v>
      </c>
      <c r="G27" s="13">
        <v>2700</v>
      </c>
      <c r="H27" s="14">
        <v>2750</v>
      </c>
      <c r="I27" s="6">
        <f>E27/15120</f>
        <v>0.15873015873015872</v>
      </c>
      <c r="J27" s="5">
        <f>G27/30240</f>
        <v>8.9285714285714288E-2</v>
      </c>
      <c r="K27" s="15">
        <f>H27/22.08</f>
        <v>124.54710144927537</v>
      </c>
      <c r="L27" s="16" t="s">
        <v>44</v>
      </c>
      <c r="M27" s="17" t="s">
        <v>56</v>
      </c>
    </row>
    <row r="28" spans="1:13">
      <c r="A28" s="1" t="s">
        <v>41</v>
      </c>
      <c r="B28" s="1" t="s">
        <v>41</v>
      </c>
      <c r="C28" s="1" t="s">
        <v>7</v>
      </c>
      <c r="D28" s="4" t="s">
        <v>31</v>
      </c>
      <c r="E28" s="11">
        <v>2300</v>
      </c>
      <c r="F28" s="12">
        <v>2000</v>
      </c>
      <c r="G28" s="13">
        <v>2600</v>
      </c>
      <c r="H28" s="14">
        <v>2650</v>
      </c>
      <c r="I28" s="6">
        <f>E28/15120</f>
        <v>0.15211640211640212</v>
      </c>
      <c r="J28" s="5">
        <f>G28/30240</f>
        <v>8.5978835978835974E-2</v>
      </c>
      <c r="K28" s="15">
        <f>H28/22.08</f>
        <v>120.018115942029</v>
      </c>
      <c r="L28" s="16" t="s">
        <v>44</v>
      </c>
      <c r="M28" s="17" t="s">
        <v>56</v>
      </c>
    </row>
    <row r="29" spans="1:13">
      <c r="A29" s="1" t="s">
        <v>41</v>
      </c>
      <c r="B29" s="1" t="s">
        <v>41</v>
      </c>
      <c r="C29" s="1" t="s">
        <v>7</v>
      </c>
      <c r="D29" s="4" t="s">
        <v>32</v>
      </c>
      <c r="E29" s="11">
        <v>2050</v>
      </c>
      <c r="F29" s="12">
        <v>1850</v>
      </c>
      <c r="G29" s="13">
        <v>2100</v>
      </c>
      <c r="H29" s="14">
        <v>2450</v>
      </c>
      <c r="I29" s="6">
        <f t="shared" si="0"/>
        <v>0.13558201058201058</v>
      </c>
      <c r="J29" s="5">
        <f t="shared" si="1"/>
        <v>6.9444444444444448E-2</v>
      </c>
      <c r="K29" s="15">
        <f t="shared" si="2"/>
        <v>110.96014492753623</v>
      </c>
      <c r="L29" s="16" t="s">
        <v>43</v>
      </c>
      <c r="M29" s="17" t="s">
        <v>61</v>
      </c>
    </row>
    <row r="30" spans="1:13">
      <c r="A30" s="1" t="s">
        <v>41</v>
      </c>
      <c r="B30" s="1" t="s">
        <v>41</v>
      </c>
      <c r="C30" s="1" t="s">
        <v>7</v>
      </c>
      <c r="D30" s="4" t="s">
        <v>33</v>
      </c>
      <c r="E30" s="11">
        <v>2600</v>
      </c>
      <c r="F30" s="12">
        <v>2300</v>
      </c>
      <c r="G30" s="13">
        <v>3150</v>
      </c>
      <c r="H30" s="14">
        <v>2950</v>
      </c>
      <c r="I30" s="6">
        <f t="shared" si="0"/>
        <v>0.17195767195767195</v>
      </c>
      <c r="J30" s="5">
        <f t="shared" si="1"/>
        <v>0.10416666666666667</v>
      </c>
      <c r="K30" s="15">
        <f t="shared" si="2"/>
        <v>133.60507246376812</v>
      </c>
      <c r="L30" s="16" t="s">
        <v>46</v>
      </c>
      <c r="M30" s="17" t="s">
        <v>62</v>
      </c>
    </row>
    <row r="31" spans="1:13">
      <c r="A31" s="1" t="s">
        <v>41</v>
      </c>
      <c r="B31" s="1" t="s">
        <v>41</v>
      </c>
      <c r="C31" s="1" t="s">
        <v>7</v>
      </c>
      <c r="D31" s="4" t="s">
        <v>42</v>
      </c>
      <c r="E31" s="11">
        <v>2150</v>
      </c>
      <c r="F31" s="12">
        <v>1850</v>
      </c>
      <c r="G31" s="13">
        <v>2200</v>
      </c>
      <c r="H31" s="14">
        <v>2500</v>
      </c>
      <c r="I31" s="6">
        <f t="shared" si="0"/>
        <v>0.14219576719576721</v>
      </c>
      <c r="J31" s="5">
        <f t="shared" si="1"/>
        <v>7.2751322751322747E-2</v>
      </c>
      <c r="K31" s="15">
        <f t="shared" si="2"/>
        <v>113.22463768115944</v>
      </c>
      <c r="L31" s="16" t="s">
        <v>43</v>
      </c>
      <c r="M31" s="17" t="s">
        <v>63</v>
      </c>
    </row>
    <row r="32" spans="1:13">
      <c r="A32" s="1" t="s">
        <v>41</v>
      </c>
      <c r="B32" s="1" t="s">
        <v>41</v>
      </c>
      <c r="C32" s="1" t="s">
        <v>7</v>
      </c>
      <c r="D32" s="4" t="s">
        <v>34</v>
      </c>
      <c r="E32" s="18">
        <v>2200</v>
      </c>
      <c r="F32" s="19">
        <v>1900</v>
      </c>
      <c r="G32" s="20">
        <v>2300</v>
      </c>
      <c r="H32" s="21">
        <v>2550</v>
      </c>
      <c r="I32" s="6">
        <f t="shared" si="0"/>
        <v>0.14550264550264549</v>
      </c>
      <c r="J32" s="5">
        <f t="shared" si="1"/>
        <v>7.6058201058201061E-2</v>
      </c>
      <c r="K32" s="15">
        <f t="shared" si="2"/>
        <v>115.48913043478262</v>
      </c>
      <c r="L32" s="16" t="s">
        <v>43</v>
      </c>
      <c r="M32" s="17" t="s">
        <v>64</v>
      </c>
    </row>
    <row r="33" spans="1:13" ht="15.75" thickBot="1">
      <c r="A33" s="1" t="s">
        <v>41</v>
      </c>
      <c r="B33" s="1" t="s">
        <v>41</v>
      </c>
      <c r="C33" s="1" t="s">
        <v>7</v>
      </c>
      <c r="D33" s="4" t="s">
        <v>35</v>
      </c>
      <c r="E33" s="22">
        <v>1900</v>
      </c>
      <c r="F33" s="23">
        <v>1650</v>
      </c>
      <c r="G33" s="24">
        <v>1900</v>
      </c>
      <c r="H33" s="25">
        <v>2250</v>
      </c>
      <c r="I33" s="7">
        <f t="shared" si="0"/>
        <v>0.12566137566137567</v>
      </c>
      <c r="J33" s="8">
        <f t="shared" si="1"/>
        <v>6.2830687830687834E-2</v>
      </c>
      <c r="K33" s="26">
        <f t="shared" si="2"/>
        <v>101.90217391304348</v>
      </c>
      <c r="L33" s="27" t="s">
        <v>43</v>
      </c>
      <c r="M33" s="28" t="s">
        <v>65</v>
      </c>
    </row>
    <row r="34" spans="1:13" ht="20.25" customHeight="1">
      <c r="A34" s="9" t="s">
        <v>36</v>
      </c>
      <c r="B34" s="9"/>
      <c r="C34" s="9"/>
      <c r="D34" s="9"/>
      <c r="E34" s="9"/>
      <c r="F34" s="9"/>
      <c r="G34" s="9"/>
    </row>
    <row r="35" spans="1:13" ht="20.25" customHeight="1">
      <c r="A35" s="9" t="s">
        <v>39</v>
      </c>
      <c r="B35" s="9"/>
      <c r="C35" s="9"/>
      <c r="D35" s="9"/>
      <c r="E35" s="9"/>
      <c r="F35" s="9"/>
      <c r="G35" s="9"/>
    </row>
    <row r="36" spans="1:13" ht="20.25" customHeight="1">
      <c r="A36" s="9" t="s">
        <v>40</v>
      </c>
      <c r="B36" s="9"/>
      <c r="C36" s="9"/>
      <c r="D36" s="9"/>
      <c r="E36" s="9"/>
      <c r="F36" s="9"/>
      <c r="G36" s="9"/>
    </row>
  </sheetData>
  <mergeCells count="3">
    <mergeCell ref="E3:P3"/>
    <mergeCell ref="A1:P1"/>
    <mergeCell ref="A2:P2"/>
  </mergeCells>
  <phoneticPr fontId="0" type="noConversion"/>
  <pageMargins left="0.25" right="0.25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ВЭД М. Конт.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2016-08-03T10:40:57Z</dcterms:modified>
</cp:coreProperties>
</file>